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C Gems and Jewels Pvt Ltd\List of Crs\IBBI_List of Creditors\"/>
    </mc:Choice>
  </mc:AlternateContent>
  <bookViews>
    <workbookView xWindow="0" yWindow="0" windowWidth="20490" windowHeight="7755"/>
  </bookViews>
  <sheets>
    <sheet name="OC Govt"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1" l="1"/>
  <c r="L12" i="1"/>
  <c r="K12" i="1"/>
  <c r="J12" i="1"/>
  <c r="F12" i="1"/>
  <c r="E12" i="1"/>
  <c r="M9" i="1"/>
  <c r="N5" i="1"/>
  <c r="E4" i="1"/>
  <c r="E3" i="1"/>
  <c r="B1" i="1"/>
</calcChain>
</file>

<file path=xl/sharedStrings.xml><?xml version="1.0" encoding="utf-8"?>
<sst xmlns="http://schemas.openxmlformats.org/spreadsheetml/2006/main" count="42" uniqueCount="31">
  <si>
    <t>Date of Commencement of CIRP</t>
  </si>
  <si>
    <t xml:space="preserve">List of Creditors as on </t>
  </si>
  <si>
    <r>
      <rPr>
        <b/>
        <sz val="11"/>
        <rFont val="Times New Roman"/>
        <family val="1"/>
      </rPr>
      <t xml:space="preserve">List of operational creditors (Government dues)
</t>
    </r>
    <r>
      <rPr>
        <sz val="11"/>
        <rFont val="Times New Roman"/>
        <family val="1"/>
      </rPr>
      <t>(Amount in₹)</t>
    </r>
  </si>
  <si>
    <r>
      <rPr>
        <b/>
        <sz val="11"/>
        <rFont val="Times New Roman"/>
        <family val="1"/>
      </rPr>
      <t xml:space="preserve">Sl.
</t>
    </r>
    <r>
      <rPr>
        <b/>
        <sz val="11"/>
        <rFont val="Times New Roman"/>
        <family val="1"/>
      </rPr>
      <t>No.</t>
    </r>
  </si>
  <si>
    <r>
      <rPr>
        <b/>
        <sz val="11"/>
        <rFont val="Times New Roman"/>
        <family val="1"/>
      </rPr>
      <t>Details of claimant</t>
    </r>
  </si>
  <si>
    <r>
      <rPr>
        <b/>
        <sz val="11"/>
        <rFont val="Times New Roman"/>
        <family val="1"/>
      </rPr>
      <t>Details of claim received</t>
    </r>
  </si>
  <si>
    <r>
      <rPr>
        <b/>
        <sz val="11"/>
        <rFont val="Times New Roman"/>
        <family val="1"/>
      </rPr>
      <t>Details of claim admitted</t>
    </r>
  </si>
  <si>
    <r>
      <rPr>
        <b/>
        <sz val="11"/>
        <rFont val="Times New Roman"/>
        <family val="1"/>
      </rPr>
      <t>Amount of contin- gent claim</t>
    </r>
  </si>
  <si>
    <r>
      <rPr>
        <b/>
        <sz val="11"/>
        <rFont val="Times New Roman"/>
        <family val="1"/>
      </rPr>
      <t>Amount of any mutual dues, th at may be set- off</t>
    </r>
  </si>
  <si>
    <t>Amount of   claim under verification (In Rs.)</t>
  </si>
  <si>
    <r>
      <rPr>
        <b/>
        <sz val="11"/>
        <rFont val="Times New Roman"/>
        <family val="1"/>
      </rPr>
      <t>Amount of claim not admitted</t>
    </r>
  </si>
  <si>
    <r>
      <rPr>
        <b/>
        <sz val="11"/>
        <rFont val="Times New Roman"/>
        <family val="1"/>
      </rPr>
      <t>Remarks, if any</t>
    </r>
  </si>
  <si>
    <t>Department</t>
  </si>
  <si>
    <t>Government</t>
  </si>
  <si>
    <r>
      <rPr>
        <b/>
        <sz val="11"/>
        <rFont val="Times New Roman"/>
        <family val="1"/>
      </rPr>
      <t>Date of receipt</t>
    </r>
  </si>
  <si>
    <t>Amount claimed (In Rs.)</t>
  </si>
  <si>
    <r>
      <rPr>
        <b/>
        <sz val="11"/>
        <rFont val="Times New Roman"/>
        <family val="1"/>
      </rPr>
      <t>Amount of claim admitted</t>
    </r>
  </si>
  <si>
    <r>
      <rPr>
        <b/>
        <sz val="11"/>
        <rFont val="Times New Roman"/>
        <family val="1"/>
      </rPr>
      <t>Nature of claim</t>
    </r>
  </si>
  <si>
    <r>
      <rPr>
        <b/>
        <sz val="11"/>
        <rFont val="Times New Roman"/>
        <family val="1"/>
      </rPr>
      <t>Whether related party?</t>
    </r>
  </si>
  <si>
    <r>
      <rPr>
        <b/>
        <sz val="11"/>
        <rFont val="Times New Roman"/>
        <family val="1"/>
      </rPr>
      <t xml:space="preserve">% of voting shar e in CoC,  if
</t>
    </r>
    <r>
      <rPr>
        <b/>
        <sz val="11"/>
        <rFont val="Times New Roman"/>
        <family val="1"/>
      </rPr>
      <t>applicable</t>
    </r>
  </si>
  <si>
    <t>Employees Provident Fund Organisation</t>
  </si>
  <si>
    <t>Ministry of Labour and Employment</t>
  </si>
  <si>
    <t>24.07.2025</t>
  </si>
  <si>
    <t>Government dues</t>
  </si>
  <si>
    <t>No</t>
  </si>
  <si>
    <t>-</t>
  </si>
  <si>
    <t>Refer Note 1</t>
  </si>
  <si>
    <t>Goods and Servcie Tax Division, Mohali- II Department</t>
  </si>
  <si>
    <t>Ministry of Finance</t>
  </si>
  <si>
    <t>01.08.2025</t>
  </si>
  <si>
    <t>Note:1 Amount of claim has been admitted on the basis of the books of accounts of the Corporate Debtor and after considering the response of the claimant to the queries sent by the IRP/RP seeking necessary information and documents for verification of the claim.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</si>
</sst>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C09]dd\-mmm\-yy;@"/>
    <numFmt numFmtId="166" formatCode="_ &quot;₹&quot;\ * #,##0.00_ ;_ &quot;₹&quot;\ * \-#,##0.00_ ;_ &quot;₹&quot;\ * &quot;-&quot;??_ ;_ @_ "/>
  </numFmts>
  <fonts count="8" x14ac:knownFonts="1">
    <font>
      <sz val="10"/>
      <color rgb="FF000000"/>
      <name val="Times New Roman"/>
      <charset val="204"/>
    </font>
    <font>
      <b/>
      <sz val="10"/>
      <color rgb="FF000000"/>
      <name val="Times New Roman Bold"/>
      <charset val="204"/>
    </font>
    <font>
      <sz val="10"/>
      <color rgb="FF000000"/>
      <name val="Times New Roman"/>
      <family val="1"/>
    </font>
    <font>
      <b/>
      <sz val="12"/>
      <color theme="1"/>
      <name val="Times New Roman"/>
      <family val="1"/>
    </font>
    <font>
      <b/>
      <sz val="11"/>
      <name val="Times New Roman"/>
      <family val="1"/>
    </font>
    <font>
      <sz val="11"/>
      <name val="Times New Roman"/>
      <family val="1"/>
    </font>
    <font>
      <sz val="11"/>
      <color rgb="FF000000"/>
      <name val="Times New Roman"/>
      <family val="1"/>
    </font>
    <font>
      <b/>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auto="1"/>
      </left>
      <right/>
      <top style="medium">
        <color auto="1"/>
      </top>
      <bottom style="medium">
        <color auto="1"/>
      </bottom>
      <diagonal/>
    </border>
  </borders>
  <cellStyleXfs count="2">
    <xf numFmtId="0" fontId="0" fillId="0" borderId="0"/>
    <xf numFmtId="164" fontId="2" fillId="0" borderId="0" applyFont="0" applyFill="0" applyBorder="0" applyAlignment="0" applyProtection="0"/>
  </cellStyleXfs>
  <cellXfs count="44">
    <xf numFmtId="0" fontId="0" fillId="0" borderId="0" xfId="0"/>
    <xf numFmtId="0" fontId="0" fillId="0" borderId="0" xfId="0" applyAlignment="1">
      <alignment horizontal="left" vertical="center"/>
    </xf>
    <xf numFmtId="0" fontId="1" fillId="0" borderId="0" xfId="0" applyFont="1" applyAlignment="1">
      <alignment horizontal="left" vertical="center"/>
    </xf>
    <xf numFmtId="164" fontId="0" fillId="0" borderId="0" xfId="1" applyFont="1" applyFill="1" applyBorder="1" applyAlignment="1">
      <alignment horizontal="left" vertical="center"/>
    </xf>
    <xf numFmtId="0" fontId="3" fillId="0" borderId="0" xfId="0" applyFont="1" applyAlignment="1">
      <alignment horizontal="left" vertical="center"/>
    </xf>
    <xf numFmtId="165" fontId="1" fillId="0" borderId="1" xfId="0" applyNumberFormat="1" applyFont="1" applyBorder="1" applyAlignment="1">
      <alignment horizontal="center" vertical="center"/>
    </xf>
    <xf numFmtId="0" fontId="0" fillId="0" borderId="0" xfId="0" applyAlignment="1">
      <alignment horizontal="right" vertical="center"/>
    </xf>
    <xf numFmtId="0" fontId="4" fillId="0" borderId="0" xfId="0" applyFont="1" applyAlignment="1">
      <alignment horizontal="right" vertical="center" wrapText="1"/>
    </xf>
    <xf numFmtId="0" fontId="4" fillId="0" borderId="1" xfId="0" applyFont="1" applyBorder="1" applyAlignment="1">
      <alignment horizontal="center" vertical="center" wrapText="1"/>
    </xf>
    <xf numFmtId="0" fontId="0" fillId="0" borderId="0" xfId="0" applyAlignment="1">
      <alignment horizontal="right" vertical="center" wrapText="1"/>
    </xf>
    <xf numFmtId="0" fontId="0" fillId="2" borderId="2" xfId="0" applyFill="1" applyBorder="1" applyAlignment="1">
      <alignment horizontal="center" vertical="center" wrapText="1"/>
    </xf>
    <xf numFmtId="0" fontId="0" fillId="0" borderId="0" xfId="0" applyAlignment="1">
      <alignment vertical="center" wrapText="1"/>
    </xf>
    <xf numFmtId="0" fontId="0" fillId="2" borderId="3" xfId="0"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0" fillId="2" borderId="7" xfId="0"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0" fillId="0" borderId="9" xfId="0" applyBorder="1" applyAlignment="1">
      <alignment horizontal="left" vertical="center" wrapText="1"/>
    </xf>
    <xf numFmtId="0" fontId="2" fillId="0" borderId="9" xfId="0" applyFont="1" applyBorder="1" applyAlignment="1">
      <alignment horizontal="left" vertical="center" wrapText="1"/>
    </xf>
    <xf numFmtId="14" fontId="2" fillId="0" borderId="9" xfId="0" applyNumberFormat="1" applyFont="1" applyBorder="1" applyAlignment="1">
      <alignment horizontal="left" vertical="center" wrapText="1"/>
    </xf>
    <xf numFmtId="166" fontId="0" fillId="0" borderId="9" xfId="1" applyNumberFormat="1" applyFont="1" applyFill="1" applyBorder="1" applyAlignment="1">
      <alignment horizontal="left" vertical="center" wrapText="1"/>
    </xf>
    <xf numFmtId="166" fontId="0" fillId="0" borderId="0" xfId="0" applyNumberFormat="1" applyAlignment="1">
      <alignment horizontal="left" vertical="center"/>
    </xf>
    <xf numFmtId="164" fontId="2" fillId="0" borderId="9" xfId="1" applyFont="1" applyFill="1" applyBorder="1" applyAlignment="1">
      <alignment horizontal="left" vertical="center" wrapText="1"/>
    </xf>
    <xf numFmtId="9" fontId="2" fillId="0" borderId="9" xfId="0" applyNumberFormat="1" applyFont="1" applyBorder="1" applyAlignment="1">
      <alignment horizontal="left" vertical="center" wrapText="1"/>
    </xf>
    <xf numFmtId="164" fontId="0" fillId="0" borderId="9" xfId="1" applyFont="1" applyFill="1" applyBorder="1" applyAlignment="1">
      <alignment horizontal="left" vertical="center" wrapText="1"/>
    </xf>
    <xf numFmtId="166" fontId="2" fillId="0" borderId="9" xfId="1" applyNumberFormat="1" applyFont="1" applyFill="1"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14" fontId="2" fillId="0" borderId="2" xfId="0" applyNumberFormat="1" applyFont="1" applyBorder="1" applyAlignment="1">
      <alignment horizontal="left" vertical="center" wrapText="1"/>
    </xf>
    <xf numFmtId="166" fontId="6" fillId="0" borderId="2" xfId="0" applyNumberFormat="1" applyFont="1" applyBorder="1" applyAlignment="1">
      <alignment horizontal="right" vertical="center" wrapText="1"/>
    </xf>
    <xf numFmtId="164" fontId="2" fillId="0" borderId="2" xfId="1" applyFont="1" applyFill="1" applyBorder="1" applyAlignment="1">
      <alignment horizontal="left" vertical="center" wrapText="1"/>
    </xf>
    <xf numFmtId="9" fontId="2" fillId="0" borderId="2" xfId="0" applyNumberFormat="1" applyFont="1" applyBorder="1" applyAlignment="1">
      <alignment horizontal="left" vertical="center" wrapText="1"/>
    </xf>
    <xf numFmtId="164" fontId="0" fillId="0" borderId="2" xfId="1" applyFont="1" applyFill="1" applyBorder="1" applyAlignment="1">
      <alignment horizontal="left" vertical="center" wrapText="1"/>
    </xf>
    <xf numFmtId="0" fontId="7" fillId="0" borderId="0" xfId="0" applyFont="1" applyAlignment="1">
      <alignment horizontal="left" vertical="center"/>
    </xf>
    <xf numFmtId="164" fontId="7" fillId="0" borderId="10" xfId="0" applyNumberFormat="1" applyFont="1" applyBorder="1" applyAlignment="1">
      <alignment horizontal="left" vertical="center"/>
    </xf>
    <xf numFmtId="164" fontId="7" fillId="0" borderId="1" xfId="0" applyNumberFormat="1" applyFont="1" applyBorder="1" applyAlignment="1">
      <alignment horizontal="left" vertical="center"/>
    </xf>
    <xf numFmtId="0" fontId="2"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C%20Gems%20and%20Jewels%20Pvt%20Ltd/List%20of%20Crs/Revised_Claim%20Sheet%20(IBBI)%20as%20on%2004.0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SFC for Class of creditor"/>
      <sheetName val="UFC for Cls of Cr"/>
      <sheetName val="SFC not Cls of Cr"/>
      <sheetName val="UFC for not Cls of cr"/>
      <sheetName val="OC- Workmen"/>
      <sheetName val="OC Employee"/>
      <sheetName val="OC Govt"/>
      <sheetName val="OC-other"/>
      <sheetName val="Other creditor"/>
    </sheetNames>
    <sheetDataSet>
      <sheetData sheetId="0">
        <row r="3">
          <cell r="C3">
            <v>45849</v>
          </cell>
        </row>
        <row r="4">
          <cell r="C4" t="str">
            <v>04.05.2026</v>
          </cell>
        </row>
        <row r="17">
          <cell r="J17">
            <v>7</v>
          </cell>
        </row>
      </sheetData>
      <sheetData sheetId="1">
        <row r="1">
          <cell r="L1" t="str">
            <v xml:space="preserve">Annexure </v>
          </cell>
        </row>
      </sheetData>
      <sheetData sheetId="2"/>
      <sheetData sheetId="3"/>
      <sheetData sheetId="4"/>
      <sheetData sheetId="5"/>
      <sheetData sheetId="6">
        <row r="1">
          <cell r="B1" t="str">
            <v>C Gems and Jewels Private Limited</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workbookViewId="0">
      <selection activeCell="Q10" sqref="Q10"/>
    </sheetView>
  </sheetViews>
  <sheetFormatPr defaultColWidth="9" defaultRowHeight="12.75" x14ac:dyDescent="0.2"/>
  <cols>
    <col min="1" max="1" width="5.83203125" style="1" customWidth="1"/>
    <col min="2" max="2" width="18.33203125" style="1" customWidth="1"/>
    <col min="3" max="3" width="16.83203125" style="1" customWidth="1"/>
    <col min="4" max="4" width="10.5" style="1" customWidth="1"/>
    <col min="5" max="5" width="18" style="1" customWidth="1"/>
    <col min="6" max="6" width="16.33203125" style="1" customWidth="1"/>
    <col min="7" max="7" width="12.5" style="1" customWidth="1"/>
    <col min="8" max="8" width="11.5" style="1" customWidth="1"/>
    <col min="9" max="9" width="13.1640625" style="1" customWidth="1"/>
    <col min="10" max="10" width="12.83203125" style="1" customWidth="1"/>
    <col min="11" max="11" width="11.5" style="1" customWidth="1"/>
    <col min="12" max="12" width="16.33203125" style="1" customWidth="1"/>
    <col min="13" max="13" width="15.83203125" style="1" customWidth="1"/>
    <col min="14" max="14" width="15.1640625" style="1" customWidth="1"/>
    <col min="15" max="15" width="4.6640625" style="1" customWidth="1"/>
    <col min="16" max="16384" width="9" style="1"/>
  </cols>
  <sheetData>
    <row r="1" spans="1:16" x14ac:dyDescent="0.2">
      <c r="B1" s="2" t="str">
        <f>+'[1]OC Employee'!B1</f>
        <v>C Gems and Jewels Private Limited</v>
      </c>
      <c r="D1" s="3"/>
      <c r="E1" s="3"/>
    </row>
    <row r="2" spans="1:16" ht="13.5" thickBot="1" x14ac:dyDescent="0.25">
      <c r="D2" s="3"/>
      <c r="E2" s="3"/>
    </row>
    <row r="3" spans="1:16" ht="16.5" thickBot="1" x14ac:dyDescent="0.25">
      <c r="B3" s="4" t="s">
        <v>0</v>
      </c>
      <c r="D3" s="3"/>
      <c r="E3" s="5">
        <f>+'[1]Table 1'!C3</f>
        <v>45849</v>
      </c>
    </row>
    <row r="4" spans="1:16" ht="16.5" thickBot="1" x14ac:dyDescent="0.25">
      <c r="B4" s="4" t="s">
        <v>1</v>
      </c>
      <c r="D4" s="3"/>
      <c r="E4" s="5" t="str">
        <f>+'[1]Table 1'!C4</f>
        <v>04.05.2026</v>
      </c>
    </row>
    <row r="5" spans="1:16" s="6" customFormat="1" ht="14.1" customHeight="1" thickBot="1" x14ac:dyDescent="0.25">
      <c r="B5" s="7"/>
      <c r="C5" s="7"/>
      <c r="D5" s="7"/>
      <c r="E5" s="7"/>
      <c r="F5" s="7"/>
      <c r="G5" s="7"/>
      <c r="H5" s="7"/>
      <c r="I5" s="7"/>
      <c r="J5" s="7"/>
      <c r="K5" s="7"/>
      <c r="L5" s="7"/>
      <c r="M5" s="7"/>
      <c r="N5" s="8" t="str">
        <f>CONCATENATE('[1]SFC for Class of creditor'!$L$1,('[1]Table 1'!J17))</f>
        <v>Annexure 7</v>
      </c>
      <c r="P5" s="9"/>
    </row>
    <row r="6" spans="1:16" ht="31.5" customHeight="1" x14ac:dyDescent="0.2">
      <c r="A6" s="10" t="s">
        <v>2</v>
      </c>
      <c r="B6" s="10"/>
      <c r="C6" s="10"/>
      <c r="D6" s="10"/>
      <c r="E6" s="10"/>
      <c r="F6" s="10"/>
      <c r="G6" s="10"/>
      <c r="H6" s="10"/>
      <c r="I6" s="10"/>
      <c r="J6" s="10"/>
      <c r="K6" s="10"/>
      <c r="L6" s="10"/>
      <c r="M6" s="10"/>
      <c r="N6" s="10"/>
      <c r="O6" s="11"/>
    </row>
    <row r="7" spans="1:16" ht="42" customHeight="1" x14ac:dyDescent="0.2">
      <c r="A7" s="12" t="s">
        <v>3</v>
      </c>
      <c r="B7" s="13" t="s">
        <v>4</v>
      </c>
      <c r="C7" s="14"/>
      <c r="D7" s="13" t="s">
        <v>5</v>
      </c>
      <c r="E7" s="14"/>
      <c r="F7" s="13" t="s">
        <v>6</v>
      </c>
      <c r="G7" s="15"/>
      <c r="H7" s="15"/>
      <c r="I7" s="14"/>
      <c r="J7" s="16" t="s">
        <v>7</v>
      </c>
      <c r="K7" s="16" t="s">
        <v>8</v>
      </c>
      <c r="L7" s="17" t="s">
        <v>9</v>
      </c>
      <c r="M7" s="17" t="s">
        <v>10</v>
      </c>
      <c r="N7" s="17" t="s">
        <v>11</v>
      </c>
    </row>
    <row r="8" spans="1:16" ht="71.25" x14ac:dyDescent="0.2">
      <c r="A8" s="18"/>
      <c r="B8" s="19" t="s">
        <v>12</v>
      </c>
      <c r="C8" s="19" t="s">
        <v>13</v>
      </c>
      <c r="D8" s="20" t="s">
        <v>14</v>
      </c>
      <c r="E8" s="19" t="s">
        <v>15</v>
      </c>
      <c r="F8" s="20" t="s">
        <v>16</v>
      </c>
      <c r="G8" s="20" t="s">
        <v>17</v>
      </c>
      <c r="H8" s="19" t="s">
        <v>18</v>
      </c>
      <c r="I8" s="21" t="s">
        <v>19</v>
      </c>
      <c r="J8" s="22"/>
      <c r="K8" s="22"/>
      <c r="L8" s="23"/>
      <c r="M8" s="23"/>
      <c r="N8" s="23"/>
    </row>
    <row r="9" spans="1:16" ht="38.25" x14ac:dyDescent="0.2">
      <c r="A9" s="24">
        <v>1</v>
      </c>
      <c r="B9" s="25" t="s">
        <v>20</v>
      </c>
      <c r="C9" s="25" t="s">
        <v>21</v>
      </c>
      <c r="D9" s="26" t="s">
        <v>22</v>
      </c>
      <c r="E9" s="27">
        <v>92719315</v>
      </c>
      <c r="F9" s="28">
        <v>9703</v>
      </c>
      <c r="G9" s="29" t="s">
        <v>23</v>
      </c>
      <c r="H9" s="25" t="s">
        <v>24</v>
      </c>
      <c r="I9" s="30" t="s">
        <v>25</v>
      </c>
      <c r="J9" s="29" t="s">
        <v>25</v>
      </c>
      <c r="K9" s="29" t="s">
        <v>25</v>
      </c>
      <c r="L9" s="31" t="s">
        <v>25</v>
      </c>
      <c r="M9" s="32">
        <f>SUM(E9,-F9)</f>
        <v>92709612</v>
      </c>
      <c r="N9" s="25" t="s">
        <v>26</v>
      </c>
    </row>
    <row r="10" spans="1:16" ht="51" x14ac:dyDescent="0.2">
      <c r="A10" s="33">
        <v>2</v>
      </c>
      <c r="B10" s="34" t="s">
        <v>27</v>
      </c>
      <c r="C10" s="34" t="s">
        <v>28</v>
      </c>
      <c r="D10" s="35" t="s">
        <v>29</v>
      </c>
      <c r="E10" s="36">
        <v>4677360</v>
      </c>
      <c r="F10" s="36">
        <v>4677360</v>
      </c>
      <c r="G10" s="37" t="s">
        <v>23</v>
      </c>
      <c r="H10" s="34" t="s">
        <v>24</v>
      </c>
      <c r="I10" s="38" t="s">
        <v>25</v>
      </c>
      <c r="J10" s="37" t="s">
        <v>25</v>
      </c>
      <c r="K10" s="37" t="s">
        <v>25</v>
      </c>
      <c r="L10" s="39" t="s">
        <v>25</v>
      </c>
      <c r="M10" s="37" t="s">
        <v>25</v>
      </c>
      <c r="N10" s="34" t="s">
        <v>25</v>
      </c>
    </row>
    <row r="11" spans="1:16" ht="13.5" thickBot="1" x14ac:dyDescent="0.25"/>
    <row r="12" spans="1:16" s="40" customFormat="1" ht="13.5" thickBot="1" x14ac:dyDescent="0.25">
      <c r="E12" s="41">
        <f>SUM(E9:E11)</f>
        <v>97396675</v>
      </c>
      <c r="F12" s="42">
        <f>SUM(F9:F11)</f>
        <v>4687063</v>
      </c>
      <c r="J12" s="41">
        <f>SUM(J9:J11)</f>
        <v>0</v>
      </c>
      <c r="K12" s="41">
        <f>SUM(K9:K11)</f>
        <v>0</v>
      </c>
      <c r="L12" s="41">
        <f>SUM(L9:L11)</f>
        <v>0</v>
      </c>
      <c r="M12" s="42">
        <f>SUM(M9:M11)</f>
        <v>92709612</v>
      </c>
    </row>
    <row r="14" spans="1:16" ht="79.5" customHeight="1" x14ac:dyDescent="0.2">
      <c r="B14" s="43" t="s">
        <v>30</v>
      </c>
      <c r="C14" s="43"/>
      <c r="D14" s="43"/>
      <c r="E14" s="43"/>
      <c r="F14" s="43"/>
      <c r="G14" s="43"/>
      <c r="H14" s="43"/>
      <c r="I14" s="43"/>
      <c r="J14" s="43"/>
      <c r="K14" s="43"/>
    </row>
  </sheetData>
  <mergeCells count="11">
    <mergeCell ref="B14:K14"/>
    <mergeCell ref="A6:N6"/>
    <mergeCell ref="A7:A8"/>
    <mergeCell ref="B7:C7"/>
    <mergeCell ref="D7:E7"/>
    <mergeCell ref="F7:I7"/>
    <mergeCell ref="J7:J8"/>
    <mergeCell ref="K7:K8"/>
    <mergeCell ref="L7:L8"/>
    <mergeCell ref="M7:M8"/>
    <mergeCell ref="N7:N8"/>
  </mergeCells>
  <pageMargins left="0.69930555555555596" right="0.69930555555555596"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 Govt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2026-05-04T05:56:54Z</dcterms:created>
  <dcterms:modified xsi:type="dcterms:W3CDTF">2026-05-04T05:57:14Z</dcterms:modified>
</cp:coreProperties>
</file>